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4TO TRIMESTRE\1ER INFORME TRANZ REPASEG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F15" i="1"/>
  <c r="G16" i="1"/>
  <c r="G15" i="1" s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<sst xmlns="http://schemas.openxmlformats.org/spreadsheetml/2006/main" count="27" uniqueCount="27">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</sst>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26</xdr:row>
      <xdr:rowOff>38100</xdr:rowOff>
    </xdr:from>
    <xdr:to>
      <xdr:col>5</xdr:col>
      <xdr:colOff>85725</xdr:colOff>
      <xdr:row>37</xdr:row>
      <xdr:rowOff>51440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40055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14259608.359999999</v>
      </c>
      <c r="D4" s="13">
        <f>SUM(D6+D15)</f>
        <v>73035461.25</v>
      </c>
      <c r="E4" s="13">
        <f>SUM(E6+E15)</f>
        <v>70141070.549999997</v>
      </c>
      <c r="F4" s="13">
        <f>SUM(F6+F15)</f>
        <v>17153999.06000001</v>
      </c>
      <c r="G4" s="13">
        <f>SUM(G6+G15)</f>
        <v>2894390.7000000067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8382330.6199999992</v>
      </c>
      <c r="D6" s="13">
        <f>SUM(D7:D13)</f>
        <v>70821830.230000004</v>
      </c>
      <c r="E6" s="13">
        <f>SUM(E7:E13)</f>
        <v>69901160.420000002</v>
      </c>
      <c r="F6" s="13">
        <f>SUM(F7:F13)</f>
        <v>9303000.4300000072</v>
      </c>
      <c r="G6" s="18">
        <f>SUM(G7:G13)</f>
        <v>920669.81000000658</v>
      </c>
    </row>
    <row r="7" spans="1:7" x14ac:dyDescent="0.2">
      <c r="A7" s="3">
        <v>1110</v>
      </c>
      <c r="B7" s="7" t="s">
        <v>9</v>
      </c>
      <c r="C7" s="18">
        <v>124223.81</v>
      </c>
      <c r="D7" s="18">
        <v>40272326.829999998</v>
      </c>
      <c r="E7" s="18">
        <v>40305256.609999999</v>
      </c>
      <c r="F7" s="18">
        <f>C7+D7-E7</f>
        <v>91294.030000001192</v>
      </c>
      <c r="G7" s="18">
        <f t="shared" ref="G7:G13" si="0">F7-C7</f>
        <v>-32929.779999998806</v>
      </c>
    </row>
    <row r="8" spans="1:7" x14ac:dyDescent="0.2">
      <c r="A8" s="3">
        <v>1120</v>
      </c>
      <c r="B8" s="7" t="s">
        <v>10</v>
      </c>
      <c r="C8" s="18">
        <v>8030597.5899999999</v>
      </c>
      <c r="D8" s="18">
        <v>30373545.280000001</v>
      </c>
      <c r="E8" s="18">
        <v>29421464.859999999</v>
      </c>
      <c r="F8" s="18">
        <f t="shared" ref="F8:F13" si="1">C8+D8-E8</f>
        <v>8982678.0100000054</v>
      </c>
      <c r="G8" s="18">
        <f t="shared" si="0"/>
        <v>952080.42000000551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227509.22</v>
      </c>
      <c r="D11" s="18">
        <v>175958.12</v>
      </c>
      <c r="E11" s="18">
        <v>174438.95</v>
      </c>
      <c r="F11" s="18">
        <f t="shared" si="1"/>
        <v>229028.38999999996</v>
      </c>
      <c r="G11" s="18">
        <f t="shared" si="0"/>
        <v>1519.1699999999546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5877277.7400000002</v>
      </c>
      <c r="D15" s="13">
        <f>SUM(D16:D24)</f>
        <v>2213631.02</v>
      </c>
      <c r="E15" s="13">
        <f>SUM(E16:E24)</f>
        <v>239910.13</v>
      </c>
      <c r="F15" s="13">
        <f>SUM(F16:F24)</f>
        <v>7850998.6300000008</v>
      </c>
      <c r="G15" s="13">
        <f>SUM(G16:G24)</f>
        <v>1973720.8900000004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1626914.8</v>
      </c>
      <c r="D18" s="19">
        <v>67986.78</v>
      </c>
      <c r="E18" s="19">
        <v>0</v>
      </c>
      <c r="F18" s="19">
        <f t="shared" si="3"/>
        <v>1694901.58</v>
      </c>
      <c r="G18" s="19">
        <f t="shared" si="2"/>
        <v>67986.780000000028</v>
      </c>
    </row>
    <row r="19" spans="1:7" x14ac:dyDescent="0.2">
      <c r="A19" s="3">
        <v>1240</v>
      </c>
      <c r="B19" s="7" t="s">
        <v>18</v>
      </c>
      <c r="C19" s="18">
        <v>6149262.3399999999</v>
      </c>
      <c r="D19" s="18">
        <v>1977600.2</v>
      </c>
      <c r="E19" s="18">
        <v>239910.13</v>
      </c>
      <c r="F19" s="18">
        <f t="shared" si="3"/>
        <v>7886952.4100000001</v>
      </c>
      <c r="G19" s="18">
        <f t="shared" si="2"/>
        <v>1737690.0700000003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-2263170.4</v>
      </c>
      <c r="D21" s="18">
        <v>168044.04</v>
      </c>
      <c r="E21" s="18">
        <v>0</v>
      </c>
      <c r="F21" s="18">
        <f t="shared" si="3"/>
        <v>-2095126.3599999999</v>
      </c>
      <c r="G21" s="18">
        <f t="shared" si="2"/>
        <v>168044.04000000004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Contabilidad3</cp:lastModifiedBy>
  <cp:lastPrinted>2019-01-30T21:30:40Z</cp:lastPrinted>
  <dcterms:created xsi:type="dcterms:W3CDTF">2014-02-09T04:04:15Z</dcterms:created>
  <dcterms:modified xsi:type="dcterms:W3CDTF">2019-01-30T21:54:11Z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